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0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thewinehooligans.sharepoint.com/sites/Sales2/Shared Documents/General/SALES MASTER/1 - WHOLESALE MATERIAL/NEW WHOLESALER SET-UP/"/>
    </mc:Choice>
  </mc:AlternateContent>
  <xr:revisionPtr revIDLastSave="0" documentId="8_{C08E1EEC-3E4C-485B-8B34-A59BD01CCBC8}" xr6:coauthVersionLast="45" xr6:coauthVersionMax="45" xr10:uidLastSave="{00000000-0000-0000-0000-000000000000}"/>
  <bookViews>
    <workbookView xWindow="-108" yWindow="-108" windowWidth="23256" windowHeight="12720" tabRatio="500" xr2:uid="{00000000-000D-0000-FFFF-FFFF00000000}"/>
  </bookViews>
  <sheets>
    <sheet name="SKU Details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6" i="1" l="1"/>
  <c r="Q9" i="1"/>
  <c r="Q29" i="1" l="1"/>
  <c r="Q24" i="1" l="1"/>
  <c r="Q30" i="1" l="1"/>
  <c r="Q28" i="1"/>
  <c r="Q27" i="1"/>
  <c r="Q26" i="1" l="1"/>
  <c r="Q11" i="1"/>
  <c r="Q5" i="1" l="1"/>
  <c r="Q6" i="1"/>
  <c r="Q7" i="1"/>
  <c r="Q8" i="1"/>
  <c r="Q10" i="1"/>
  <c r="Q12" i="1"/>
  <c r="Q13" i="1"/>
  <c r="Q14" i="1"/>
  <c r="Q15" i="1"/>
  <c r="Q17" i="1"/>
  <c r="Q18" i="1"/>
  <c r="Q19" i="1"/>
  <c r="Q20" i="1"/>
  <c r="Q21" i="1"/>
  <c r="Q23" i="1"/>
  <c r="Q25" i="1"/>
  <c r="Q31" i="1"/>
  <c r="Q32" i="1"/>
</calcChain>
</file>

<file path=xl/sharedStrings.xml><?xml version="1.0" encoding="utf-8"?>
<sst xmlns="http://schemas.openxmlformats.org/spreadsheetml/2006/main" count="287" uniqueCount="118">
  <si>
    <t>CORE BRAND SETUP FORM</t>
  </si>
  <si>
    <t xml:space="preserve">Brand </t>
  </si>
  <si>
    <t>Description</t>
  </si>
  <si>
    <t>UPC</t>
  </si>
  <si>
    <t>SCC</t>
  </si>
  <si>
    <t>Appellation</t>
  </si>
  <si>
    <t>Notes</t>
  </si>
  <si>
    <t>Pick Up Point</t>
  </si>
  <si>
    <t>Size</t>
  </si>
  <si>
    <t>Pack</t>
  </si>
  <si>
    <t>Vintage</t>
  </si>
  <si>
    <t>ABV</t>
  </si>
  <si>
    <t>Bottle H</t>
  </si>
  <si>
    <t>Bottle W</t>
  </si>
  <si>
    <t>Bottle D</t>
  </si>
  <si>
    <t>Layers</t>
  </si>
  <si>
    <t>Cases/Layer</t>
  </si>
  <si>
    <t>Cases/Pallet</t>
  </si>
  <si>
    <t>Case L</t>
  </si>
  <si>
    <t>Case D</t>
  </si>
  <si>
    <t>Case H</t>
  </si>
  <si>
    <t>Case Lbs</t>
  </si>
  <si>
    <t>Broadside</t>
  </si>
  <si>
    <t>Chardonnay</t>
  </si>
  <si>
    <t>7-57725-78755-5</t>
  </si>
  <si>
    <t>Central Coast</t>
  </si>
  <si>
    <t>Windsor, CA</t>
  </si>
  <si>
    <t>750ML</t>
  </si>
  <si>
    <t>11.65"</t>
  </si>
  <si>
    <t>3.19"</t>
  </si>
  <si>
    <t>Margarita Merlot</t>
  </si>
  <si>
    <t>7-57725-78735-7</t>
  </si>
  <si>
    <t>Paso Robles</t>
  </si>
  <si>
    <t>Margarita Vineyard</t>
  </si>
  <si>
    <t>11.84"</t>
  </si>
  <si>
    <t>2.96"</t>
  </si>
  <si>
    <t>Margarita Cabernet Sauvignon</t>
  </si>
  <si>
    <t>7-57725-78712-8</t>
  </si>
  <si>
    <t>12.05"</t>
  </si>
  <si>
    <t>3.02"</t>
  </si>
  <si>
    <t>Paso Cabernet Sauvignon</t>
  </si>
  <si>
    <t>7-57725-56461-3</t>
  </si>
  <si>
    <t>7-57725-94954-0</t>
  </si>
  <si>
    <t>375ML</t>
  </si>
  <si>
    <t>9.31"</t>
  </si>
  <si>
    <t>2.4"</t>
  </si>
  <si>
    <t>Printer's Alley Red Blend</t>
  </si>
  <si>
    <t>7-57725-78720-3</t>
  </si>
  <si>
    <t>Blackletter Cabernet Sauvignon</t>
  </si>
  <si>
    <t>7-57725-94949-6</t>
  </si>
  <si>
    <t>"Blackletter"</t>
  </si>
  <si>
    <t>3.18"</t>
  </si>
  <si>
    <t>Chardonnay Disposable Keg</t>
  </si>
  <si>
    <t>7-57725-94951-9</t>
  </si>
  <si>
    <t>NA</t>
  </si>
  <si>
    <t>20L</t>
  </si>
  <si>
    <t>23.75"</t>
  </si>
  <si>
    <t>9.50"</t>
  </si>
  <si>
    <t>Cabernet Disposable Keg</t>
  </si>
  <si>
    <t>7-57725-56469-9</t>
  </si>
  <si>
    <t>Cabernet Stainless Steel Keg</t>
  </si>
  <si>
    <t>7-57725-94953-3</t>
  </si>
  <si>
    <t>19.5L</t>
  </si>
  <si>
    <t>Portlandia</t>
  </si>
  <si>
    <t>Pinot Noir</t>
  </si>
  <si>
    <t>1-82442-00040-1</t>
  </si>
  <si>
    <t>Willamette Valley</t>
  </si>
  <si>
    <t>Oregon</t>
  </si>
  <si>
    <t>1-82442-00046-3</t>
  </si>
  <si>
    <t>9.52"</t>
  </si>
  <si>
    <t>2.58"</t>
  </si>
  <si>
    <t>Pinot Gris</t>
  </si>
  <si>
    <t>1-82442-00041-8</t>
  </si>
  <si>
    <t xml:space="preserve">Rosé </t>
  </si>
  <si>
    <t>1-82442-00042-5</t>
  </si>
  <si>
    <t>Momtazi Pinot Noir</t>
  </si>
  <si>
    <t>1-82442-00043-2</t>
  </si>
  <si>
    <t>McMinnville, OR</t>
  </si>
  <si>
    <t>Momtazi Vineyard</t>
  </si>
  <si>
    <t>12"</t>
  </si>
  <si>
    <t>3.47"</t>
  </si>
  <si>
    <t>Cycles Gladiator</t>
  </si>
  <si>
    <t>7-57725-81068-0</t>
  </si>
  <si>
    <t>California</t>
  </si>
  <si>
    <t>11.63"</t>
  </si>
  <si>
    <t>3.15"</t>
  </si>
  <si>
    <t>7-57725-72142-9</t>
  </si>
  <si>
    <t>Can Pinot Noir</t>
  </si>
  <si>
    <t>7-57725-72149-8</t>
  </si>
  <si>
    <t>75772572149817 </t>
  </si>
  <si>
    <t>Can</t>
  </si>
  <si>
    <t>NV</t>
  </si>
  <si>
    <t>5.13"</t>
  </si>
  <si>
    <t>2.61"</t>
  </si>
  <si>
    <t>Merlot</t>
  </si>
  <si>
    <t>7-57725-71298-4</t>
  </si>
  <si>
    <t>11.88"</t>
  </si>
  <si>
    <t>2.92"</t>
  </si>
  <si>
    <t>Cabernet Sauvignon</t>
  </si>
  <si>
    <t>7-57725-31265-8</t>
  </si>
  <si>
    <t>Petite Sirah</t>
  </si>
  <si>
    <t>7-57725-82401-4</t>
  </si>
  <si>
    <t>Stephen Vincent</t>
  </si>
  <si>
    <t>7-57725 03015-6</t>
  </si>
  <si>
    <t>Napa Valley</t>
  </si>
  <si>
    <t>7-57725-03007-1</t>
  </si>
  <si>
    <t>North Coast</t>
  </si>
  <si>
    <t>7-57725-03006-4</t>
  </si>
  <si>
    <t>Pinot Noir Disposable Keg</t>
  </si>
  <si>
    <t>7-57725-03016-3</t>
  </si>
  <si>
    <t>Crimson</t>
  </si>
  <si>
    <t>7-57725-03003-3</t>
  </si>
  <si>
    <t>Adler Fels</t>
  </si>
  <si>
    <t>7-57725-25353-1</t>
  </si>
  <si>
    <t>Sonoma Coast</t>
  </si>
  <si>
    <t>11.61"</t>
  </si>
  <si>
    <t>7-57725-23531-5</t>
  </si>
  <si>
    <t>10757725235312 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</si>
</sst>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5"/>
      <color rgb="FF000000"/>
      <name val="Calibri"/>
      <family val="2"/>
      <scheme val="minor"/>
    </font>
    <font>
      <sz val="12"/>
      <color theme="1"/>
      <name val="Verdana Bold"/>
    </font>
    <font>
      <b/>
      <sz val="10"/>
      <color theme="1"/>
      <name val="Verdana Bold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3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vertical="center" wrapText="1"/>
    </xf>
    <xf numFmtId="164" fontId="0" fillId="0" borderId="0" xfId="0" applyNumberFormat="1"/>
    <xf numFmtId="0" fontId="0" fillId="0" borderId="0" xfId="0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/>
    <xf numFmtId="1" fontId="5" fillId="0" borderId="0" xfId="0" applyNumberFormat="1" applyFont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1" fontId="6" fillId="2" borderId="10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164" fontId="7" fillId="3" borderId="3" xfId="31" applyNumberFormat="1" applyFont="1" applyFill="1" applyBorder="1" applyAlignment="1">
      <alignment horizontal="center"/>
    </xf>
    <xf numFmtId="0" fontId="7" fillId="3" borderId="3" xfId="31" applyNumberFormat="1" applyFont="1" applyFill="1" applyBorder="1" applyAlignment="1">
      <alignment horizontal="center"/>
    </xf>
    <xf numFmtId="1" fontId="7" fillId="3" borderId="3" xfId="31" applyNumberFormat="1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7" fillId="3" borderId="1" xfId="31" applyNumberFormat="1" applyFont="1" applyFill="1" applyBorder="1" applyAlignment="1">
      <alignment horizontal="center"/>
    </xf>
    <xf numFmtId="0" fontId="7" fillId="3" borderId="1" xfId="31" applyNumberFormat="1" applyFont="1" applyFill="1" applyBorder="1" applyAlignment="1">
      <alignment horizontal="center"/>
    </xf>
    <xf numFmtId="1" fontId="7" fillId="3" borderId="1" xfId="31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64" fontId="7" fillId="2" borderId="1" xfId="31" applyNumberFormat="1" applyFont="1" applyFill="1" applyBorder="1" applyAlignment="1">
      <alignment horizontal="center"/>
    </xf>
    <xf numFmtId="0" fontId="7" fillId="2" borderId="1" xfId="31" applyNumberFormat="1" applyFont="1" applyFill="1" applyBorder="1" applyAlignment="1">
      <alignment horizontal="center"/>
    </xf>
    <xf numFmtId="1" fontId="7" fillId="2" borderId="1" xfId="31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164" fontId="7" fillId="3" borderId="8" xfId="0" applyNumberFormat="1" applyFont="1" applyFill="1" applyBorder="1" applyAlignment="1">
      <alignment horizontal="center"/>
    </xf>
    <xf numFmtId="0" fontId="7" fillId="3" borderId="8" xfId="0" applyNumberFormat="1" applyFont="1" applyFill="1" applyBorder="1" applyAlignment="1">
      <alignment horizontal="center"/>
    </xf>
    <xf numFmtId="1" fontId="7" fillId="3" borderId="8" xfId="31" applyNumberFormat="1" applyFont="1" applyFill="1" applyBorder="1" applyAlignment="1">
      <alignment horizontal="center"/>
    </xf>
    <xf numFmtId="0" fontId="7" fillId="3" borderId="3" xfId="0" applyFont="1" applyFill="1" applyBorder="1" applyAlignment="1"/>
    <xf numFmtId="0" fontId="7" fillId="3" borderId="1" xfId="0" applyFont="1" applyFill="1" applyBorder="1" applyAlignment="1"/>
    <xf numFmtId="49" fontId="7" fillId="3" borderId="1" xfId="0" applyNumberFormat="1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/>
    <xf numFmtId="49" fontId="7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 wrapText="1"/>
    </xf>
    <xf numFmtId="0" fontId="7" fillId="3" borderId="8" xfId="0" applyFont="1" applyFill="1" applyBorder="1" applyAlignment="1"/>
    <xf numFmtId="49" fontId="7" fillId="3" borderId="8" xfId="0" applyNumberFormat="1" applyFont="1" applyFill="1" applyBorder="1" applyAlignment="1">
      <alignment horizontal="center"/>
    </xf>
    <xf numFmtId="1" fontId="7" fillId="3" borderId="8" xfId="0" applyNumberFormat="1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left" vertical="center" wrapText="1"/>
    </xf>
    <xf numFmtId="164" fontId="6" fillId="2" borderId="13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wrapText="1"/>
    </xf>
    <xf numFmtId="0" fontId="10" fillId="3" borderId="5" xfId="0" applyFont="1" applyFill="1" applyBorder="1" applyAlignment="1">
      <alignment horizontal="left" wrapText="1"/>
    </xf>
    <xf numFmtId="0" fontId="10" fillId="3" borderId="7" xfId="0" applyFont="1" applyFill="1" applyBorder="1" applyAlignment="1">
      <alignment horizontal="left" wrapText="1"/>
    </xf>
    <xf numFmtId="0" fontId="10" fillId="3" borderId="3" xfId="0" applyFont="1" applyFill="1" applyBorder="1" applyAlignment="1"/>
    <xf numFmtId="0" fontId="10" fillId="3" borderId="1" xfId="0" applyFont="1" applyFill="1" applyBorder="1" applyAlignment="1"/>
    <xf numFmtId="0" fontId="10" fillId="2" borderId="1" xfId="0" applyFont="1" applyFill="1" applyBorder="1" applyAlignment="1"/>
    <xf numFmtId="0" fontId="10" fillId="3" borderId="8" xfId="0" applyFont="1" applyFill="1" applyBorder="1" applyAlignment="1"/>
    <xf numFmtId="49" fontId="7" fillId="0" borderId="1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7" fillId="0" borderId="3" xfId="31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7" fillId="0" borderId="1" xfId="31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 wrapText="1"/>
    </xf>
    <xf numFmtId="1" fontId="0" fillId="0" borderId="0" xfId="0" applyNumberFormat="1" applyFill="1"/>
    <xf numFmtId="1" fontId="6" fillId="0" borderId="10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wrapText="1"/>
    </xf>
    <xf numFmtId="1" fontId="7" fillId="0" borderId="6" xfId="0" applyNumberFormat="1" applyFont="1" applyFill="1" applyBorder="1" applyAlignment="1">
      <alignment horizontal="center" wrapText="1"/>
    </xf>
    <xf numFmtId="1" fontId="7" fillId="0" borderId="6" xfId="0" applyNumberFormat="1" applyFont="1" applyFill="1" applyBorder="1" applyAlignment="1">
      <alignment horizontal="center"/>
    </xf>
    <xf numFmtId="1" fontId="7" fillId="0" borderId="9" xfId="0" applyNumberFormat="1" applyFont="1" applyFill="1" applyBorder="1" applyAlignment="1">
      <alignment horizontal="center"/>
    </xf>
  </cellXfs>
  <cellStyles count="3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23" builtinId="8" hidden="1"/>
    <cellStyle name="Hyperlink" xfId="19" builtinId="8" hidden="1"/>
    <cellStyle name="Hyperlink" xfId="5" builtinId="8" hidden="1"/>
    <cellStyle name="Hyperlink" xfId="25" builtinId="8" hidden="1"/>
    <cellStyle name="Hyperlink" xfId="1" builtinId="8" hidden="1"/>
    <cellStyle name="Hyperlink" xfId="11" builtinId="8" hidden="1"/>
    <cellStyle name="Hyperlink" xfId="17" builtinId="8" hidden="1"/>
    <cellStyle name="Hyperlink" xfId="13" builtinId="8" hidden="1"/>
    <cellStyle name="Hyperlink" xfId="9" builtinId="8" hidden="1"/>
    <cellStyle name="Hyperlink" xfId="29" builtinId="8" hidden="1"/>
    <cellStyle name="Hyperlink" xfId="21" builtinId="8" hidden="1"/>
    <cellStyle name="Hyperlink" xfId="3" builtinId="8" hidden="1"/>
    <cellStyle name="Hyperlink" xfId="15" builtinId="8" hidden="1"/>
    <cellStyle name="Hyperlink" xfId="27" builtinId="8" hidden="1"/>
    <cellStyle name="Hyperlink" xfId="7" builtinId="8" hidden="1"/>
    <cellStyle name="Normal" xfId="0" builtinId="0"/>
    <cellStyle name="Percent" xfId="31" builtinId="5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double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1" formatCode="0"/>
      <alignment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 Bold"/>
        <scheme val="none"/>
      </font>
      <numFmt numFmtId="1" formatCode="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468923</xdr:colOff>
      <xdr:row>2</xdr:row>
      <xdr:rowOff>174453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26D5AC-0A04-F94A-987D-98E86958E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455615" cy="5847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U32" totalsRowShown="0" headerRowDxfId="25" dataDxfId="24" headerRowBorderDxfId="22" tableBorderDxfId="23" totalsRowBorderDxfId="21">
  <autoFilter ref="A4:U32" xr:uid="{00000000-0009-0000-0100-000001000000}"/>
  <tableColumns count="21">
    <tableColumn id="1" xr3:uid="{00000000-0010-0000-0000-000001000000}" name="Brand " dataDxfId="20"/>
    <tableColumn id="2" xr3:uid="{00000000-0010-0000-0000-000002000000}" name="Description" dataDxfId="19"/>
    <tableColumn id="3" xr3:uid="{00000000-0010-0000-0000-000003000000}" name="UPC" dataDxfId="18"/>
    <tableColumn id="4" xr3:uid="{00000000-0010-0000-0000-000004000000}" name="SCC" dataDxfId="17"/>
    <tableColumn id="5" xr3:uid="{00000000-0010-0000-0000-000005000000}" name="Appellation" dataDxfId="16"/>
    <tableColumn id="22" xr3:uid="{E1A18278-EB7F-4140-9207-EE17D25F547D}" name="Notes" dataDxfId="15"/>
    <tableColumn id="6" xr3:uid="{00000000-0010-0000-0000-000006000000}" name="Pick Up Point" dataDxfId="14"/>
    <tableColumn id="7" xr3:uid="{00000000-0010-0000-0000-000007000000}" name="Size" dataDxfId="13"/>
    <tableColumn id="8" xr3:uid="{00000000-0010-0000-0000-000008000000}" name="Pack" dataDxfId="12"/>
    <tableColumn id="12" xr3:uid="{196C8179-AED1-0D40-B36D-DCF9B296D9D3}" name="Vintage" dataDxfId="11"/>
    <tableColumn id="9" xr3:uid="{00000000-0010-0000-0000-000009000000}" name="ABV" dataDxfId="10"/>
    <tableColumn id="11" xr3:uid="{3805DFF6-AA3F-D34E-8E6B-95C6953BD46B}" name="Bottle H" dataDxfId="9"/>
    <tableColumn id="13" xr3:uid="{F0987D31-93F3-E54A-8E49-4DD4659F078B}" name="Bottle W" dataDxfId="8"/>
    <tableColumn id="21" xr3:uid="{0024F101-9CC1-C745-B20F-5CF8F358204F}" name="Bottle D" dataDxfId="7"/>
    <tableColumn id="14" xr3:uid="{00000000-0010-0000-0000-00000E000000}" name="Layers" dataDxfId="6" dataCellStyle="Percent"/>
    <tableColumn id="15" xr3:uid="{00000000-0010-0000-0000-00000F000000}" name="Cases/Layer" dataDxfId="5" dataCellStyle="Percent"/>
    <tableColumn id="16" xr3:uid="{00000000-0010-0000-0000-000010000000}" name="Cases/Pallet" dataDxfId="4" dataCellStyle="Percent">
      <calculatedColumnFormula>O5*P5</calculatedColumnFormula>
    </tableColumn>
    <tableColumn id="17" xr3:uid="{00000000-0010-0000-0000-000011000000}" name="Case L" dataDxfId="3"/>
    <tableColumn id="18" xr3:uid="{00000000-0010-0000-0000-000012000000}" name="Case D" dataDxfId="2"/>
    <tableColumn id="20" xr3:uid="{00000000-0010-0000-0000-000014000000}" name="Case H" dataDxfId="1"/>
    <tableColumn id="19" xr3:uid="{00000000-0010-0000-0000-000013000000}" name="Case Lb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U36"/>
  <sheetViews>
    <sheetView tabSelected="1" zoomScaleNormal="100" zoomScalePageLayoutView="125" workbookViewId="0">
      <selection activeCell="F9" sqref="F9"/>
    </sheetView>
  </sheetViews>
  <sheetFormatPr defaultColWidth="11" defaultRowHeight="15.6"/>
  <cols>
    <col min="1" max="1" width="13" style="3" customWidth="1"/>
    <col min="2" max="2" width="23" bestFit="1" customWidth="1"/>
    <col min="3" max="4" width="14.75" style="4" customWidth="1"/>
    <col min="5" max="6" width="14.75" customWidth="1"/>
    <col min="7" max="7" width="14.75" style="6" customWidth="1"/>
    <col min="8" max="9" width="6.75" customWidth="1"/>
    <col min="10" max="10" width="8.75" customWidth="1"/>
    <col min="11" max="11" width="8.75" style="2" customWidth="1"/>
    <col min="12" max="14" width="9.75" style="2" customWidth="1"/>
    <col min="15" max="15" width="9.75" style="5" customWidth="1"/>
    <col min="16" max="17" width="13.75" style="5" customWidth="1"/>
    <col min="18" max="20" width="9.75" style="60" customWidth="1"/>
    <col min="21" max="21" width="9.75" style="68" customWidth="1"/>
  </cols>
  <sheetData>
    <row r="2" spans="1:21" ht="16.149999999999999">
      <c r="C2" s="8" t="s">
        <v>0</v>
      </c>
      <c r="M2" s="8"/>
    </row>
    <row r="3" spans="1:21" ht="16.149999999999999" thickBot="1"/>
    <row r="4" spans="1:21" s="9" customFormat="1" ht="19.899999999999999" customHeight="1" thickBot="1">
      <c r="A4" s="48" t="s">
        <v>1</v>
      </c>
      <c r="B4" s="10" t="s">
        <v>2</v>
      </c>
      <c r="C4" s="11" t="s">
        <v>3</v>
      </c>
      <c r="D4" s="11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49" t="s">
        <v>11</v>
      </c>
      <c r="L4" s="12" t="s">
        <v>12</v>
      </c>
      <c r="M4" s="12" t="s">
        <v>13</v>
      </c>
      <c r="N4" s="12" t="s">
        <v>14</v>
      </c>
      <c r="O4" s="11" t="s">
        <v>15</v>
      </c>
      <c r="P4" s="11" t="s">
        <v>16</v>
      </c>
      <c r="Q4" s="11" t="s">
        <v>17</v>
      </c>
      <c r="R4" s="61" t="s">
        <v>18</v>
      </c>
      <c r="S4" s="61" t="s">
        <v>19</v>
      </c>
      <c r="T4" s="61" t="s">
        <v>20</v>
      </c>
      <c r="U4" s="69" t="s">
        <v>21</v>
      </c>
    </row>
    <row r="5" spans="1:21" s="1" customFormat="1" ht="19.899999999999999" customHeight="1">
      <c r="A5" s="50" t="s">
        <v>22</v>
      </c>
      <c r="B5" s="55" t="s">
        <v>23</v>
      </c>
      <c r="C5" s="13" t="s">
        <v>24</v>
      </c>
      <c r="D5" s="13">
        <v>75772578755517</v>
      </c>
      <c r="E5" s="38" t="s">
        <v>25</v>
      </c>
      <c r="F5" s="38"/>
      <c r="G5" s="14" t="s">
        <v>26</v>
      </c>
      <c r="H5" s="14" t="s">
        <v>27</v>
      </c>
      <c r="I5" s="14">
        <v>12</v>
      </c>
      <c r="J5" s="14">
        <v>2018</v>
      </c>
      <c r="K5" s="15">
        <v>0.14000000000000001</v>
      </c>
      <c r="L5" s="16" t="s">
        <v>28</v>
      </c>
      <c r="M5" s="16" t="s">
        <v>29</v>
      </c>
      <c r="N5" s="16" t="s">
        <v>29</v>
      </c>
      <c r="O5" s="17">
        <v>4</v>
      </c>
      <c r="P5" s="17">
        <v>14</v>
      </c>
      <c r="Q5" s="17">
        <f>O5*P5</f>
        <v>56</v>
      </c>
      <c r="R5" s="62">
        <v>13.5</v>
      </c>
      <c r="S5" s="67">
        <v>10.25</v>
      </c>
      <c r="T5" s="67">
        <v>12</v>
      </c>
      <c r="U5" s="70">
        <v>35</v>
      </c>
    </row>
    <row r="6" spans="1:21" s="1" customFormat="1" ht="19.899999999999999" customHeight="1">
      <c r="A6" s="51" t="s">
        <v>22</v>
      </c>
      <c r="B6" s="56" t="s">
        <v>30</v>
      </c>
      <c r="C6" s="18" t="s">
        <v>31</v>
      </c>
      <c r="D6" s="18">
        <v>75772578735717</v>
      </c>
      <c r="E6" s="39" t="s">
        <v>32</v>
      </c>
      <c r="F6" s="39" t="s">
        <v>33</v>
      </c>
      <c r="G6" s="19" t="s">
        <v>26</v>
      </c>
      <c r="H6" s="19" t="s">
        <v>27</v>
      </c>
      <c r="I6" s="19">
        <v>12</v>
      </c>
      <c r="J6" s="19">
        <v>2018</v>
      </c>
      <c r="K6" s="20">
        <v>0.14499999999999999</v>
      </c>
      <c r="L6" s="21" t="s">
        <v>34</v>
      </c>
      <c r="M6" s="21" t="s">
        <v>35</v>
      </c>
      <c r="N6" s="21" t="s">
        <v>35</v>
      </c>
      <c r="O6" s="22">
        <v>4</v>
      </c>
      <c r="P6" s="22">
        <v>14</v>
      </c>
      <c r="Q6" s="22">
        <f t="shared" ref="Q6:Q25" si="0">O6*P6</f>
        <v>56</v>
      </c>
      <c r="R6" s="63">
        <v>12.5</v>
      </c>
      <c r="S6" s="63">
        <v>9.5</v>
      </c>
      <c r="T6" s="63">
        <v>12</v>
      </c>
      <c r="U6" s="71">
        <v>34</v>
      </c>
    </row>
    <row r="7" spans="1:21" s="1" customFormat="1" ht="19.899999999999999" customHeight="1">
      <c r="A7" s="51" t="s">
        <v>22</v>
      </c>
      <c r="B7" s="56" t="s">
        <v>36</v>
      </c>
      <c r="C7" s="40" t="s">
        <v>37</v>
      </c>
      <c r="D7" s="18">
        <v>75772578712817</v>
      </c>
      <c r="E7" s="39" t="s">
        <v>32</v>
      </c>
      <c r="F7" s="39" t="s">
        <v>33</v>
      </c>
      <c r="G7" s="19" t="s">
        <v>26</v>
      </c>
      <c r="H7" s="19" t="s">
        <v>27</v>
      </c>
      <c r="I7" s="19">
        <v>12</v>
      </c>
      <c r="J7" s="19">
        <v>2018</v>
      </c>
      <c r="K7" s="20">
        <v>0.14499999999999999</v>
      </c>
      <c r="L7" s="21" t="s">
        <v>38</v>
      </c>
      <c r="M7" s="21" t="s">
        <v>39</v>
      </c>
      <c r="N7" s="21" t="s">
        <v>39</v>
      </c>
      <c r="O7" s="22">
        <v>4</v>
      </c>
      <c r="P7" s="22">
        <v>14</v>
      </c>
      <c r="Q7" s="22">
        <f t="shared" si="0"/>
        <v>56</v>
      </c>
      <c r="R7" s="63">
        <v>12.75</v>
      </c>
      <c r="S7" s="63">
        <v>9.75</v>
      </c>
      <c r="T7" s="63">
        <v>12.25</v>
      </c>
      <c r="U7" s="71">
        <v>39</v>
      </c>
    </row>
    <row r="8" spans="1:21" ht="19.899999999999999" customHeight="1">
      <c r="A8" s="51" t="s">
        <v>22</v>
      </c>
      <c r="B8" s="56" t="s">
        <v>40</v>
      </c>
      <c r="C8" s="40" t="s">
        <v>41</v>
      </c>
      <c r="D8" s="18">
        <v>75772556461317</v>
      </c>
      <c r="E8" s="39" t="s">
        <v>32</v>
      </c>
      <c r="F8" s="39"/>
      <c r="G8" s="19" t="s">
        <v>26</v>
      </c>
      <c r="H8" s="19" t="s">
        <v>27</v>
      </c>
      <c r="I8" s="19">
        <v>12</v>
      </c>
      <c r="J8" s="19">
        <v>2017</v>
      </c>
      <c r="K8" s="20">
        <v>0.14000000000000001</v>
      </c>
      <c r="L8" s="21" t="s">
        <v>34</v>
      </c>
      <c r="M8" s="21" t="s">
        <v>35</v>
      </c>
      <c r="N8" s="21" t="s">
        <v>35</v>
      </c>
      <c r="O8" s="22">
        <v>4</v>
      </c>
      <c r="P8" s="22">
        <v>14</v>
      </c>
      <c r="Q8" s="22">
        <f t="shared" si="0"/>
        <v>56</v>
      </c>
      <c r="R8" s="63">
        <v>12.5</v>
      </c>
      <c r="S8" s="63">
        <v>9.5</v>
      </c>
      <c r="T8" s="63">
        <v>12</v>
      </c>
      <c r="U8" s="72">
        <v>34</v>
      </c>
    </row>
    <row r="9" spans="1:21" ht="19.899999999999999" customHeight="1">
      <c r="A9" s="53" t="s">
        <v>22</v>
      </c>
      <c r="B9" s="56" t="s">
        <v>40</v>
      </c>
      <c r="C9" s="40" t="s">
        <v>42</v>
      </c>
      <c r="D9" s="41">
        <v>10757725949547</v>
      </c>
      <c r="E9" s="39" t="s">
        <v>32</v>
      </c>
      <c r="F9" s="39"/>
      <c r="G9" s="19" t="s">
        <v>26</v>
      </c>
      <c r="H9" s="19" t="s">
        <v>43</v>
      </c>
      <c r="I9" s="19">
        <v>12</v>
      </c>
      <c r="J9" s="19">
        <v>2018</v>
      </c>
      <c r="K9" s="20">
        <v>0.13500000000000001</v>
      </c>
      <c r="L9" s="21" t="s">
        <v>44</v>
      </c>
      <c r="M9" s="21" t="s">
        <v>45</v>
      </c>
      <c r="N9" s="21" t="s">
        <v>45</v>
      </c>
      <c r="O9" s="22">
        <v>4</v>
      </c>
      <c r="P9" s="22">
        <v>22</v>
      </c>
      <c r="Q9" s="22">
        <f>O9*P9</f>
        <v>88</v>
      </c>
      <c r="R9" s="64">
        <v>10</v>
      </c>
      <c r="S9" s="64">
        <v>7.5</v>
      </c>
      <c r="T9" s="64">
        <v>9.75</v>
      </c>
      <c r="U9" s="72">
        <v>18.25</v>
      </c>
    </row>
    <row r="10" spans="1:21" ht="19.899999999999999" customHeight="1">
      <c r="A10" s="51" t="s">
        <v>22</v>
      </c>
      <c r="B10" s="56" t="s">
        <v>46</v>
      </c>
      <c r="C10" s="40" t="s">
        <v>47</v>
      </c>
      <c r="D10" s="41">
        <v>75772578720317</v>
      </c>
      <c r="E10" s="39" t="s">
        <v>32</v>
      </c>
      <c r="F10" s="39"/>
      <c r="G10" s="19" t="s">
        <v>26</v>
      </c>
      <c r="H10" s="19" t="s">
        <v>27</v>
      </c>
      <c r="I10" s="19">
        <v>12</v>
      </c>
      <c r="J10" s="19">
        <v>2018</v>
      </c>
      <c r="K10" s="20">
        <v>0.14499999999999999</v>
      </c>
      <c r="L10" s="21" t="s">
        <v>34</v>
      </c>
      <c r="M10" s="21" t="s">
        <v>35</v>
      </c>
      <c r="N10" s="21" t="s">
        <v>35</v>
      </c>
      <c r="O10" s="22">
        <v>4</v>
      </c>
      <c r="P10" s="22">
        <v>14</v>
      </c>
      <c r="Q10" s="22">
        <f t="shared" ref="Q10" si="1">O10*P10</f>
        <v>56</v>
      </c>
      <c r="R10" s="63">
        <v>12.5</v>
      </c>
      <c r="S10" s="63">
        <v>9.5</v>
      </c>
      <c r="T10" s="64">
        <v>12</v>
      </c>
      <c r="U10" s="72">
        <v>34</v>
      </c>
    </row>
    <row r="11" spans="1:21" ht="19.899999999999999" customHeight="1">
      <c r="A11" s="51" t="s">
        <v>22</v>
      </c>
      <c r="B11" s="56" t="s">
        <v>48</v>
      </c>
      <c r="C11" s="41" t="s">
        <v>49</v>
      </c>
      <c r="D11" s="41">
        <v>10577259494968</v>
      </c>
      <c r="E11" s="39" t="s">
        <v>32</v>
      </c>
      <c r="F11" s="39" t="s">
        <v>50</v>
      </c>
      <c r="G11" s="19" t="s">
        <v>26</v>
      </c>
      <c r="H11" s="19" t="s">
        <v>27</v>
      </c>
      <c r="I11" s="19">
        <v>6</v>
      </c>
      <c r="J11" s="19">
        <v>2017</v>
      </c>
      <c r="K11" s="20">
        <v>0.14499999999999999</v>
      </c>
      <c r="L11" s="21" t="s">
        <v>34</v>
      </c>
      <c r="M11" s="21" t="s">
        <v>51</v>
      </c>
      <c r="N11" s="21" t="s">
        <v>51</v>
      </c>
      <c r="O11" s="22">
        <v>4</v>
      </c>
      <c r="P11" s="22">
        <v>25</v>
      </c>
      <c r="Q11" s="22">
        <f>O11*P11</f>
        <v>100</v>
      </c>
      <c r="R11" s="64">
        <v>10</v>
      </c>
      <c r="S11" s="64">
        <v>7</v>
      </c>
      <c r="T11" s="64">
        <v>12</v>
      </c>
      <c r="U11" s="72">
        <v>18</v>
      </c>
    </row>
    <row r="12" spans="1:21" ht="19.899999999999999" customHeight="1">
      <c r="A12" s="51" t="s">
        <v>22</v>
      </c>
      <c r="B12" s="56" t="s">
        <v>52</v>
      </c>
      <c r="C12" s="18" t="s">
        <v>53</v>
      </c>
      <c r="D12" s="18" t="s">
        <v>54</v>
      </c>
      <c r="E12" s="39" t="s">
        <v>25</v>
      </c>
      <c r="F12" s="39"/>
      <c r="G12" s="19" t="s">
        <v>26</v>
      </c>
      <c r="H12" s="19" t="s">
        <v>55</v>
      </c>
      <c r="I12" s="19">
        <v>1</v>
      </c>
      <c r="J12" s="19">
        <v>2018</v>
      </c>
      <c r="K12" s="20">
        <v>0.14000000000000001</v>
      </c>
      <c r="L12" s="18" t="s">
        <v>56</v>
      </c>
      <c r="M12" s="18" t="s">
        <v>57</v>
      </c>
      <c r="N12" s="18" t="s">
        <v>57</v>
      </c>
      <c r="O12" s="22">
        <v>1</v>
      </c>
      <c r="P12" s="22">
        <v>20</v>
      </c>
      <c r="Q12" s="22">
        <f t="shared" si="0"/>
        <v>20</v>
      </c>
      <c r="R12" s="64">
        <v>9.56</v>
      </c>
      <c r="S12" s="64">
        <v>9.56</v>
      </c>
      <c r="T12" s="64">
        <v>23.36</v>
      </c>
      <c r="U12" s="72">
        <v>47</v>
      </c>
    </row>
    <row r="13" spans="1:21" ht="19.899999999999999" customHeight="1">
      <c r="A13" s="51" t="s">
        <v>22</v>
      </c>
      <c r="B13" s="56" t="s">
        <v>58</v>
      </c>
      <c r="C13" s="18" t="s">
        <v>59</v>
      </c>
      <c r="D13" s="18" t="s">
        <v>54</v>
      </c>
      <c r="E13" s="39" t="s">
        <v>32</v>
      </c>
      <c r="F13" s="39"/>
      <c r="G13" s="19" t="s">
        <v>26</v>
      </c>
      <c r="H13" s="19" t="s">
        <v>55</v>
      </c>
      <c r="I13" s="19">
        <v>1</v>
      </c>
      <c r="J13" s="19">
        <v>2017</v>
      </c>
      <c r="K13" s="20">
        <v>0.14000000000000001</v>
      </c>
      <c r="L13" s="18" t="s">
        <v>56</v>
      </c>
      <c r="M13" s="18" t="s">
        <v>57</v>
      </c>
      <c r="N13" s="18" t="s">
        <v>57</v>
      </c>
      <c r="O13" s="22">
        <v>1</v>
      </c>
      <c r="P13" s="22">
        <v>20</v>
      </c>
      <c r="Q13" s="22">
        <f t="shared" si="0"/>
        <v>20</v>
      </c>
      <c r="R13" s="64">
        <v>9.56</v>
      </c>
      <c r="S13" s="64">
        <v>9.56</v>
      </c>
      <c r="T13" s="64">
        <v>23.36</v>
      </c>
      <c r="U13" s="72">
        <v>47</v>
      </c>
    </row>
    <row r="14" spans="1:21" ht="19.899999999999999" customHeight="1">
      <c r="A14" s="51" t="s">
        <v>22</v>
      </c>
      <c r="B14" s="56" t="s">
        <v>60</v>
      </c>
      <c r="C14" s="18" t="s">
        <v>61</v>
      </c>
      <c r="D14" s="18" t="s">
        <v>54</v>
      </c>
      <c r="E14" s="39" t="s">
        <v>32</v>
      </c>
      <c r="F14" s="39"/>
      <c r="G14" s="19" t="s">
        <v>26</v>
      </c>
      <c r="H14" s="19" t="s">
        <v>62</v>
      </c>
      <c r="I14" s="19">
        <v>1</v>
      </c>
      <c r="J14" s="19">
        <v>2017</v>
      </c>
      <c r="K14" s="20">
        <v>0.14000000000000001</v>
      </c>
      <c r="L14" s="18"/>
      <c r="M14" s="18"/>
      <c r="N14" s="18"/>
      <c r="O14" s="22">
        <v>1</v>
      </c>
      <c r="P14" s="22">
        <v>20</v>
      </c>
      <c r="Q14" s="22">
        <f t="shared" ref="Q14" si="2">O14*P14</f>
        <v>20</v>
      </c>
      <c r="R14" s="64">
        <v>9.25</v>
      </c>
      <c r="S14" s="64">
        <v>9.25</v>
      </c>
      <c r="T14" s="64">
        <v>23.375</v>
      </c>
      <c r="U14" s="72">
        <v>58</v>
      </c>
    </row>
    <row r="15" spans="1:21" ht="19.899999999999999" customHeight="1">
      <c r="A15" s="52" t="s">
        <v>63</v>
      </c>
      <c r="B15" s="57" t="s">
        <v>64</v>
      </c>
      <c r="C15" s="23" t="s">
        <v>65</v>
      </c>
      <c r="D15" s="24">
        <v>10182442000408</v>
      </c>
      <c r="E15" s="42" t="s">
        <v>66</v>
      </c>
      <c r="F15" s="42" t="s">
        <v>67</v>
      </c>
      <c r="G15" s="23" t="s">
        <v>26</v>
      </c>
      <c r="H15" s="23" t="s">
        <v>27</v>
      </c>
      <c r="I15" s="23">
        <v>12</v>
      </c>
      <c r="J15" s="23">
        <v>2018</v>
      </c>
      <c r="K15" s="25">
        <v>0.14000000000000001</v>
      </c>
      <c r="L15" s="26" t="s">
        <v>28</v>
      </c>
      <c r="M15" s="26" t="s">
        <v>29</v>
      </c>
      <c r="N15" s="26" t="s">
        <v>29</v>
      </c>
      <c r="O15" s="27">
        <v>4</v>
      </c>
      <c r="P15" s="27">
        <v>14</v>
      </c>
      <c r="Q15" s="27">
        <f t="shared" si="0"/>
        <v>56</v>
      </c>
      <c r="R15" s="65">
        <v>13.5</v>
      </c>
      <c r="S15" s="64">
        <v>10</v>
      </c>
      <c r="T15" s="64">
        <v>12</v>
      </c>
      <c r="U15" s="72">
        <v>35</v>
      </c>
    </row>
    <row r="16" spans="1:21" ht="19.899999999999999" customHeight="1">
      <c r="A16" s="52" t="s">
        <v>63</v>
      </c>
      <c r="B16" s="57" t="s">
        <v>64</v>
      </c>
      <c r="C16" s="59" t="s">
        <v>68</v>
      </c>
      <c r="D16" s="44">
        <v>10182442000460</v>
      </c>
      <c r="E16" s="42" t="s">
        <v>66</v>
      </c>
      <c r="F16" s="42" t="s">
        <v>67</v>
      </c>
      <c r="G16" s="23" t="s">
        <v>26</v>
      </c>
      <c r="H16" s="23" t="s">
        <v>43</v>
      </c>
      <c r="I16" s="23">
        <v>12</v>
      </c>
      <c r="J16" s="23">
        <v>2019</v>
      </c>
      <c r="K16" s="25">
        <v>0.13500000000000001</v>
      </c>
      <c r="L16" s="26" t="s">
        <v>69</v>
      </c>
      <c r="M16" s="26" t="s">
        <v>70</v>
      </c>
      <c r="N16" s="26" t="s">
        <v>70</v>
      </c>
      <c r="O16" s="27">
        <v>4</v>
      </c>
      <c r="P16" s="27">
        <v>22</v>
      </c>
      <c r="Q16" s="27">
        <f>O16*P16</f>
        <v>88</v>
      </c>
      <c r="R16" s="65">
        <v>11</v>
      </c>
      <c r="S16" s="64">
        <v>8</v>
      </c>
      <c r="T16" s="64">
        <v>10</v>
      </c>
      <c r="U16" s="72">
        <v>18.3</v>
      </c>
    </row>
    <row r="17" spans="1:21" ht="19.899999999999999" customHeight="1">
      <c r="A17" s="52" t="s">
        <v>63</v>
      </c>
      <c r="B17" s="57" t="s">
        <v>71</v>
      </c>
      <c r="C17" s="23" t="s">
        <v>72</v>
      </c>
      <c r="D17" s="24">
        <v>10182442000415</v>
      </c>
      <c r="E17" s="42" t="s">
        <v>66</v>
      </c>
      <c r="F17" s="42" t="s">
        <v>67</v>
      </c>
      <c r="G17" s="23" t="s">
        <v>26</v>
      </c>
      <c r="H17" s="23" t="s">
        <v>27</v>
      </c>
      <c r="I17" s="23">
        <v>12</v>
      </c>
      <c r="J17" s="23">
        <v>2019</v>
      </c>
      <c r="K17" s="25">
        <v>0.13500000000000001</v>
      </c>
      <c r="L17" s="26" t="s">
        <v>28</v>
      </c>
      <c r="M17" s="26" t="s">
        <v>29</v>
      </c>
      <c r="N17" s="26" t="s">
        <v>29</v>
      </c>
      <c r="O17" s="27">
        <v>4</v>
      </c>
      <c r="P17" s="27">
        <v>14</v>
      </c>
      <c r="Q17" s="27">
        <f t="shared" si="0"/>
        <v>56</v>
      </c>
      <c r="R17" s="65">
        <v>13.5</v>
      </c>
      <c r="S17" s="64">
        <v>10</v>
      </c>
      <c r="T17" s="64">
        <v>12</v>
      </c>
      <c r="U17" s="72">
        <v>35</v>
      </c>
    </row>
    <row r="18" spans="1:21" ht="19.899999999999999" customHeight="1">
      <c r="A18" s="52" t="s">
        <v>63</v>
      </c>
      <c r="B18" s="57" t="s">
        <v>73</v>
      </c>
      <c r="C18" s="23" t="s">
        <v>74</v>
      </c>
      <c r="D18" s="24">
        <v>10182442000422</v>
      </c>
      <c r="E18" s="42" t="s">
        <v>66</v>
      </c>
      <c r="F18" s="42" t="s">
        <v>67</v>
      </c>
      <c r="G18" s="23" t="s">
        <v>26</v>
      </c>
      <c r="H18" s="23" t="s">
        <v>27</v>
      </c>
      <c r="I18" s="23">
        <v>12</v>
      </c>
      <c r="J18" s="23">
        <v>2019</v>
      </c>
      <c r="K18" s="25">
        <v>0.13</v>
      </c>
      <c r="L18" s="26" t="s">
        <v>28</v>
      </c>
      <c r="M18" s="26" t="s">
        <v>29</v>
      </c>
      <c r="N18" s="26" t="s">
        <v>29</v>
      </c>
      <c r="O18" s="27">
        <v>4</v>
      </c>
      <c r="P18" s="27">
        <v>14</v>
      </c>
      <c r="Q18" s="27">
        <f t="shared" si="0"/>
        <v>56</v>
      </c>
      <c r="R18" s="65">
        <v>13.5</v>
      </c>
      <c r="S18" s="64">
        <v>10</v>
      </c>
      <c r="T18" s="64">
        <v>12</v>
      </c>
      <c r="U18" s="72">
        <v>35</v>
      </c>
    </row>
    <row r="19" spans="1:21" ht="19.899999999999999" customHeight="1">
      <c r="A19" s="52" t="s">
        <v>63</v>
      </c>
      <c r="B19" s="57" t="s">
        <v>75</v>
      </c>
      <c r="C19" s="23" t="s">
        <v>76</v>
      </c>
      <c r="D19" s="24">
        <v>10182442000439</v>
      </c>
      <c r="E19" s="42" t="s">
        <v>77</v>
      </c>
      <c r="F19" s="42" t="s">
        <v>78</v>
      </c>
      <c r="G19" s="23" t="s">
        <v>26</v>
      </c>
      <c r="H19" s="23" t="s">
        <v>27</v>
      </c>
      <c r="I19" s="23">
        <v>12</v>
      </c>
      <c r="J19" s="23">
        <v>2016</v>
      </c>
      <c r="K19" s="28">
        <v>0.14099999999999999</v>
      </c>
      <c r="L19" s="29" t="s">
        <v>79</v>
      </c>
      <c r="M19" s="29" t="s">
        <v>80</v>
      </c>
      <c r="N19" s="29" t="s">
        <v>80</v>
      </c>
      <c r="O19" s="27">
        <v>4</v>
      </c>
      <c r="P19" s="27">
        <v>11</v>
      </c>
      <c r="Q19" s="27">
        <f t="shared" si="0"/>
        <v>44</v>
      </c>
      <c r="R19" s="64">
        <v>14.25</v>
      </c>
      <c r="S19" s="64">
        <v>11</v>
      </c>
      <c r="T19" s="64">
        <v>12</v>
      </c>
      <c r="U19" s="72">
        <v>46</v>
      </c>
    </row>
    <row r="20" spans="1:21" ht="19.899999999999999" customHeight="1">
      <c r="A20" s="53" t="s">
        <v>81</v>
      </c>
      <c r="B20" s="56" t="s">
        <v>23</v>
      </c>
      <c r="C20" s="40" t="s">
        <v>82</v>
      </c>
      <c r="D20" s="18">
        <v>75772581068017</v>
      </c>
      <c r="E20" s="39" t="s">
        <v>83</v>
      </c>
      <c r="F20" s="39"/>
      <c r="G20" s="19" t="s">
        <v>26</v>
      </c>
      <c r="H20" s="19" t="s">
        <v>27</v>
      </c>
      <c r="I20" s="19">
        <v>12</v>
      </c>
      <c r="J20" s="19">
        <v>2018</v>
      </c>
      <c r="K20" s="20">
        <v>0.14499999999999999</v>
      </c>
      <c r="L20" s="30" t="s">
        <v>84</v>
      </c>
      <c r="M20" s="30" t="s">
        <v>85</v>
      </c>
      <c r="N20" s="30" t="s">
        <v>85</v>
      </c>
      <c r="O20" s="22">
        <v>4</v>
      </c>
      <c r="P20" s="22">
        <v>14</v>
      </c>
      <c r="Q20" s="22">
        <f t="shared" si="0"/>
        <v>56</v>
      </c>
      <c r="R20" s="63">
        <v>13</v>
      </c>
      <c r="S20" s="63">
        <v>10</v>
      </c>
      <c r="T20" s="63">
        <v>12</v>
      </c>
      <c r="U20" s="72">
        <v>34</v>
      </c>
    </row>
    <row r="21" spans="1:21" ht="19.899999999999999" customHeight="1">
      <c r="A21" s="53" t="s">
        <v>81</v>
      </c>
      <c r="B21" s="56" t="s">
        <v>64</v>
      </c>
      <c r="C21" s="40" t="s">
        <v>86</v>
      </c>
      <c r="D21" s="18">
        <v>75772572142917</v>
      </c>
      <c r="E21" s="39" t="s">
        <v>83</v>
      </c>
      <c r="F21" s="39"/>
      <c r="G21" s="19" t="s">
        <v>26</v>
      </c>
      <c r="H21" s="19" t="s">
        <v>27</v>
      </c>
      <c r="I21" s="19">
        <v>12</v>
      </c>
      <c r="J21" s="19">
        <v>2018</v>
      </c>
      <c r="K21" s="20">
        <v>0.13500000000000001</v>
      </c>
      <c r="L21" s="30" t="s">
        <v>84</v>
      </c>
      <c r="M21" s="30" t="s">
        <v>85</v>
      </c>
      <c r="N21" s="30" t="s">
        <v>85</v>
      </c>
      <c r="O21" s="22">
        <v>4</v>
      </c>
      <c r="P21" s="22">
        <v>14</v>
      </c>
      <c r="Q21" s="22">
        <f t="shared" si="0"/>
        <v>56</v>
      </c>
      <c r="R21" s="63">
        <v>13</v>
      </c>
      <c r="S21" s="63">
        <v>10</v>
      </c>
      <c r="T21" s="63">
        <v>12</v>
      </c>
      <c r="U21" s="72">
        <v>34</v>
      </c>
    </row>
    <row r="22" spans="1:21" ht="19.899999999999999" customHeight="1">
      <c r="A22" s="53" t="s">
        <v>81</v>
      </c>
      <c r="B22" s="56" t="s">
        <v>87</v>
      </c>
      <c r="C22" s="31" t="s">
        <v>88</v>
      </c>
      <c r="D22" s="31" t="s">
        <v>89</v>
      </c>
      <c r="E22" s="39" t="s">
        <v>83</v>
      </c>
      <c r="F22" s="39" t="s">
        <v>90</v>
      </c>
      <c r="G22" s="19" t="s">
        <v>26</v>
      </c>
      <c r="H22" s="19" t="s">
        <v>43</v>
      </c>
      <c r="I22" s="19">
        <v>24</v>
      </c>
      <c r="J22" s="19" t="s">
        <v>91</v>
      </c>
      <c r="K22" s="20">
        <v>0.13500000000000001</v>
      </c>
      <c r="L22" s="21" t="s">
        <v>92</v>
      </c>
      <c r="M22" s="21" t="s">
        <v>93</v>
      </c>
      <c r="N22" s="21" t="s">
        <v>93</v>
      </c>
      <c r="O22" s="22">
        <v>6</v>
      </c>
      <c r="P22" s="22">
        <v>10</v>
      </c>
      <c r="Q22" s="22">
        <v>60</v>
      </c>
      <c r="R22" s="64">
        <v>16</v>
      </c>
      <c r="S22" s="64">
        <v>10.5</v>
      </c>
      <c r="T22" s="64">
        <v>5</v>
      </c>
      <c r="U22" s="72">
        <v>21</v>
      </c>
    </row>
    <row r="23" spans="1:21" ht="19.899999999999999" customHeight="1">
      <c r="A23" s="53" t="s">
        <v>81</v>
      </c>
      <c r="B23" s="56" t="s">
        <v>94</v>
      </c>
      <c r="C23" s="40" t="s">
        <v>95</v>
      </c>
      <c r="D23" s="18">
        <v>75772571298417</v>
      </c>
      <c r="E23" s="39" t="s">
        <v>83</v>
      </c>
      <c r="F23" s="39"/>
      <c r="G23" s="19" t="s">
        <v>26</v>
      </c>
      <c r="H23" s="19" t="s">
        <v>27</v>
      </c>
      <c r="I23" s="19">
        <v>12</v>
      </c>
      <c r="J23" s="19">
        <v>2017</v>
      </c>
      <c r="K23" s="20">
        <v>0.13500000000000001</v>
      </c>
      <c r="L23" s="21" t="s">
        <v>96</v>
      </c>
      <c r="M23" s="21" t="s">
        <v>97</v>
      </c>
      <c r="N23" s="21" t="s">
        <v>97</v>
      </c>
      <c r="O23" s="22">
        <v>4</v>
      </c>
      <c r="P23" s="22">
        <v>14</v>
      </c>
      <c r="Q23" s="22">
        <f t="shared" si="0"/>
        <v>56</v>
      </c>
      <c r="R23" s="63">
        <v>12.5</v>
      </c>
      <c r="S23" s="63">
        <v>9.5</v>
      </c>
      <c r="T23" s="63">
        <v>12</v>
      </c>
      <c r="U23" s="72">
        <v>34</v>
      </c>
    </row>
    <row r="24" spans="1:21" ht="19.899999999999999" customHeight="1">
      <c r="A24" s="53" t="s">
        <v>81</v>
      </c>
      <c r="B24" s="56" t="s">
        <v>98</v>
      </c>
      <c r="C24" s="40" t="s">
        <v>99</v>
      </c>
      <c r="D24" s="18">
        <v>75772531265817</v>
      </c>
      <c r="E24" s="39" t="s">
        <v>83</v>
      </c>
      <c r="F24" s="39"/>
      <c r="G24" s="19" t="s">
        <v>26</v>
      </c>
      <c r="H24" s="19" t="s">
        <v>27</v>
      </c>
      <c r="I24" s="19">
        <v>12</v>
      </c>
      <c r="J24" s="19">
        <v>2018</v>
      </c>
      <c r="K24" s="20">
        <v>0.14499999999999999</v>
      </c>
      <c r="L24" s="21" t="s">
        <v>96</v>
      </c>
      <c r="M24" s="21" t="s">
        <v>97</v>
      </c>
      <c r="N24" s="21" t="s">
        <v>97</v>
      </c>
      <c r="O24" s="22">
        <v>4</v>
      </c>
      <c r="P24" s="22">
        <v>14</v>
      </c>
      <c r="Q24" s="22">
        <f t="shared" ref="Q24" si="3">O24*P24</f>
        <v>56</v>
      </c>
      <c r="R24" s="63">
        <v>12.5</v>
      </c>
      <c r="S24" s="63">
        <v>9.5</v>
      </c>
      <c r="T24" s="63">
        <v>12</v>
      </c>
      <c r="U24" s="72">
        <v>34</v>
      </c>
    </row>
    <row r="25" spans="1:21" ht="19.899999999999999" customHeight="1">
      <c r="A25" s="53" t="s">
        <v>81</v>
      </c>
      <c r="B25" s="56" t="s">
        <v>100</v>
      </c>
      <c r="C25" s="40" t="s">
        <v>101</v>
      </c>
      <c r="D25" s="18">
        <v>75772582401417</v>
      </c>
      <c r="E25" s="39" t="s">
        <v>83</v>
      </c>
      <c r="F25" s="39"/>
      <c r="G25" s="19" t="s">
        <v>26</v>
      </c>
      <c r="H25" s="19" t="s">
        <v>27</v>
      </c>
      <c r="I25" s="19">
        <v>12</v>
      </c>
      <c r="J25" s="19">
        <v>2017</v>
      </c>
      <c r="K25" s="32">
        <v>0.14000000000000001</v>
      </c>
      <c r="L25" s="30" t="s">
        <v>84</v>
      </c>
      <c r="M25" s="30" t="s">
        <v>85</v>
      </c>
      <c r="N25" s="30" t="s">
        <v>85</v>
      </c>
      <c r="O25" s="22">
        <v>4</v>
      </c>
      <c r="P25" s="22">
        <v>14</v>
      </c>
      <c r="Q25" s="22">
        <f t="shared" si="0"/>
        <v>56</v>
      </c>
      <c r="R25" s="63">
        <v>13.5</v>
      </c>
      <c r="S25" s="63">
        <v>10</v>
      </c>
      <c r="T25" s="63">
        <v>12</v>
      </c>
      <c r="U25" s="72">
        <v>34</v>
      </c>
    </row>
    <row r="26" spans="1:21" ht="19.899999999999999" customHeight="1">
      <c r="A26" s="52" t="s">
        <v>102</v>
      </c>
      <c r="B26" s="57" t="s">
        <v>98</v>
      </c>
      <c r="C26" s="43" t="s">
        <v>103</v>
      </c>
      <c r="D26" s="44">
        <v>10757725030153</v>
      </c>
      <c r="E26" s="42" t="s">
        <v>104</v>
      </c>
      <c r="F26" s="42"/>
      <c r="G26" s="23" t="s">
        <v>26</v>
      </c>
      <c r="H26" s="23" t="s">
        <v>27</v>
      </c>
      <c r="I26" s="23">
        <v>12</v>
      </c>
      <c r="J26" s="23">
        <v>2018</v>
      </c>
      <c r="K26" s="28">
        <v>0.14499999999999999</v>
      </c>
      <c r="L26" s="29" t="s">
        <v>38</v>
      </c>
      <c r="M26" s="29" t="s">
        <v>39</v>
      </c>
      <c r="N26" s="29" t="s">
        <v>39</v>
      </c>
      <c r="O26" s="27">
        <v>4</v>
      </c>
      <c r="P26" s="27">
        <v>14</v>
      </c>
      <c r="Q26" s="27">
        <f t="shared" ref="Q26:Q30" si="4">O26*P26</f>
        <v>56</v>
      </c>
      <c r="R26" s="64">
        <v>12.75</v>
      </c>
      <c r="S26" s="64">
        <v>9.75</v>
      </c>
      <c r="T26" s="64">
        <v>12.25</v>
      </c>
      <c r="U26" s="72">
        <v>38</v>
      </c>
    </row>
    <row r="27" spans="1:21" ht="19.899999999999999" customHeight="1">
      <c r="A27" s="52" t="s">
        <v>102</v>
      </c>
      <c r="B27" s="57" t="s">
        <v>23</v>
      </c>
      <c r="C27" s="43" t="s">
        <v>105</v>
      </c>
      <c r="D27" s="44">
        <v>75772503007117</v>
      </c>
      <c r="E27" s="42" t="s">
        <v>106</v>
      </c>
      <c r="F27" s="42"/>
      <c r="G27" s="23" t="s">
        <v>26</v>
      </c>
      <c r="H27" s="23" t="s">
        <v>27</v>
      </c>
      <c r="I27" s="23">
        <v>12</v>
      </c>
      <c r="J27" s="23">
        <v>2018</v>
      </c>
      <c r="K27" s="28">
        <v>0.13500000000000001</v>
      </c>
      <c r="L27" s="26" t="s">
        <v>28</v>
      </c>
      <c r="M27" s="26" t="s">
        <v>29</v>
      </c>
      <c r="N27" s="26" t="s">
        <v>29</v>
      </c>
      <c r="O27" s="27">
        <v>4</v>
      </c>
      <c r="P27" s="27">
        <v>14</v>
      </c>
      <c r="Q27" s="27">
        <f t="shared" si="4"/>
        <v>56</v>
      </c>
      <c r="R27" s="64">
        <v>13.5</v>
      </c>
      <c r="S27" s="64">
        <v>10</v>
      </c>
      <c r="T27" s="64">
        <v>12</v>
      </c>
      <c r="U27" s="72">
        <v>35</v>
      </c>
    </row>
    <row r="28" spans="1:21" ht="19.899999999999999" customHeight="1">
      <c r="A28" s="52" t="s">
        <v>102</v>
      </c>
      <c r="B28" s="57" t="s">
        <v>64</v>
      </c>
      <c r="C28" s="43" t="s">
        <v>107</v>
      </c>
      <c r="D28" s="44">
        <v>75772503006417</v>
      </c>
      <c r="E28" s="42" t="s">
        <v>106</v>
      </c>
      <c r="F28" s="42"/>
      <c r="G28" s="23" t="s">
        <v>26</v>
      </c>
      <c r="H28" s="23" t="s">
        <v>27</v>
      </c>
      <c r="I28" s="23">
        <v>12</v>
      </c>
      <c r="J28" s="23">
        <v>2018</v>
      </c>
      <c r="K28" s="25">
        <v>0.14499999999999999</v>
      </c>
      <c r="L28" s="26" t="s">
        <v>28</v>
      </c>
      <c r="M28" s="26" t="s">
        <v>29</v>
      </c>
      <c r="N28" s="26" t="s">
        <v>29</v>
      </c>
      <c r="O28" s="27">
        <v>4</v>
      </c>
      <c r="P28" s="27">
        <v>14</v>
      </c>
      <c r="Q28" s="27">
        <f t="shared" si="4"/>
        <v>56</v>
      </c>
      <c r="R28" s="64">
        <v>13.5</v>
      </c>
      <c r="S28" s="64">
        <v>10</v>
      </c>
      <c r="T28" s="64">
        <v>12</v>
      </c>
      <c r="U28" s="72">
        <v>35</v>
      </c>
    </row>
    <row r="29" spans="1:21" ht="19.899999999999999" customHeight="1">
      <c r="A29" s="52" t="s">
        <v>102</v>
      </c>
      <c r="B29" s="57" t="s">
        <v>108</v>
      </c>
      <c r="C29" s="43" t="s">
        <v>109</v>
      </c>
      <c r="D29" s="44" t="s">
        <v>54</v>
      </c>
      <c r="E29" s="42" t="s">
        <v>106</v>
      </c>
      <c r="F29" s="42"/>
      <c r="G29" s="23" t="s">
        <v>26</v>
      </c>
      <c r="H29" s="23" t="s">
        <v>55</v>
      </c>
      <c r="I29" s="23">
        <v>1</v>
      </c>
      <c r="J29" s="23">
        <v>2018</v>
      </c>
      <c r="K29" s="25">
        <v>0.14499999999999999</v>
      </c>
      <c r="L29" s="24" t="s">
        <v>56</v>
      </c>
      <c r="M29" s="24" t="s">
        <v>57</v>
      </c>
      <c r="N29" s="24" t="s">
        <v>57</v>
      </c>
      <c r="O29" s="27">
        <v>1</v>
      </c>
      <c r="P29" s="27">
        <v>20</v>
      </c>
      <c r="Q29" s="27">
        <f t="shared" si="4"/>
        <v>20</v>
      </c>
      <c r="R29" s="64">
        <v>9.56</v>
      </c>
      <c r="S29" s="64">
        <v>9.56</v>
      </c>
      <c r="T29" s="64">
        <v>23.36</v>
      </c>
      <c r="U29" s="72">
        <v>47</v>
      </c>
    </row>
    <row r="30" spans="1:21" ht="19.899999999999999" customHeight="1">
      <c r="A30" s="52" t="s">
        <v>102</v>
      </c>
      <c r="B30" s="57" t="s">
        <v>110</v>
      </c>
      <c r="C30" s="43" t="s">
        <v>111</v>
      </c>
      <c r="D30" s="44">
        <v>75772503002617</v>
      </c>
      <c r="E30" s="42" t="s">
        <v>106</v>
      </c>
      <c r="F30" s="42"/>
      <c r="G30" s="23" t="s">
        <v>26</v>
      </c>
      <c r="H30" s="23" t="s">
        <v>27</v>
      </c>
      <c r="I30" s="23">
        <v>12</v>
      </c>
      <c r="J30" s="23">
        <v>2018</v>
      </c>
      <c r="K30" s="28">
        <v>0.14499999999999999</v>
      </c>
      <c r="L30" s="26" t="s">
        <v>28</v>
      </c>
      <c r="M30" s="26" t="s">
        <v>29</v>
      </c>
      <c r="N30" s="26" t="s">
        <v>29</v>
      </c>
      <c r="O30" s="27">
        <v>4</v>
      </c>
      <c r="P30" s="27">
        <v>14</v>
      </c>
      <c r="Q30" s="27">
        <f t="shared" si="4"/>
        <v>56</v>
      </c>
      <c r="R30" s="64">
        <v>13.5</v>
      </c>
      <c r="S30" s="64">
        <v>10</v>
      </c>
      <c r="T30" s="64">
        <v>12</v>
      </c>
      <c r="U30" s="72">
        <v>35</v>
      </c>
    </row>
    <row r="31" spans="1:21" ht="19.899999999999999" customHeight="1">
      <c r="A31" s="53" t="s">
        <v>112</v>
      </c>
      <c r="B31" s="56" t="s">
        <v>23</v>
      </c>
      <c r="C31" s="33" t="s">
        <v>113</v>
      </c>
      <c r="D31" s="41">
        <v>10757725253538</v>
      </c>
      <c r="E31" s="39" t="s">
        <v>114</v>
      </c>
      <c r="F31" s="39"/>
      <c r="G31" s="19" t="s">
        <v>26</v>
      </c>
      <c r="H31" s="19" t="s">
        <v>27</v>
      </c>
      <c r="I31" s="19">
        <v>12</v>
      </c>
      <c r="J31" s="19">
        <v>2018</v>
      </c>
      <c r="K31" s="32">
        <v>0.13500000000000001</v>
      </c>
      <c r="L31" s="30" t="s">
        <v>115</v>
      </c>
      <c r="M31" s="30" t="s">
        <v>80</v>
      </c>
      <c r="N31" s="30" t="s">
        <v>80</v>
      </c>
      <c r="O31" s="22">
        <v>4</v>
      </c>
      <c r="P31" s="22">
        <v>11</v>
      </c>
      <c r="Q31" s="22">
        <f>O31*P31</f>
        <v>44</v>
      </c>
      <c r="R31" s="64">
        <v>15</v>
      </c>
      <c r="S31" s="64">
        <v>10.75</v>
      </c>
      <c r="T31" s="64">
        <v>12</v>
      </c>
      <c r="U31" s="72">
        <v>39</v>
      </c>
    </row>
    <row r="32" spans="1:21" ht="19.899999999999999" customHeight="1">
      <c r="A32" s="54" t="s">
        <v>112</v>
      </c>
      <c r="B32" s="58" t="s">
        <v>64</v>
      </c>
      <c r="C32" s="46" t="s">
        <v>116</v>
      </c>
      <c r="D32" s="47" t="s">
        <v>117</v>
      </c>
      <c r="E32" s="45" t="s">
        <v>114</v>
      </c>
      <c r="F32" s="45"/>
      <c r="G32" s="34" t="s">
        <v>26</v>
      </c>
      <c r="H32" s="34" t="s">
        <v>27</v>
      </c>
      <c r="I32" s="34">
        <v>12</v>
      </c>
      <c r="J32" s="34">
        <v>2017</v>
      </c>
      <c r="K32" s="35">
        <v>0.14499999999999999</v>
      </c>
      <c r="L32" s="36" t="s">
        <v>115</v>
      </c>
      <c r="M32" s="36" t="s">
        <v>80</v>
      </c>
      <c r="N32" s="36" t="s">
        <v>80</v>
      </c>
      <c r="O32" s="37">
        <v>4</v>
      </c>
      <c r="P32" s="37">
        <v>11</v>
      </c>
      <c r="Q32" s="37">
        <f>O32*P32</f>
        <v>44</v>
      </c>
      <c r="R32" s="66">
        <v>15</v>
      </c>
      <c r="S32" s="66">
        <v>10.75</v>
      </c>
      <c r="T32" s="66">
        <v>12</v>
      </c>
      <c r="U32" s="73">
        <v>39</v>
      </c>
    </row>
    <row r="33" spans="12:12" ht="19.899999999999999" customHeight="1"/>
    <row r="34" spans="12:12" ht="19.899999999999999" customHeight="1"/>
    <row r="35" spans="12:12" ht="19.899999999999999" customHeight="1">
      <c r="L35" s="7"/>
    </row>
    <row r="36" spans="12:12" ht="19.899999999999999" customHeight="1"/>
  </sheetData>
  <printOptions horizontalCentered="1"/>
  <pageMargins left="0.5" right="0.5" top="0.75" bottom="0.75" header="0.5" footer="0.5"/>
  <pageSetup scale="83" fitToWidth="2" orientation="landscape" horizontalDpi="4294967292" verticalDpi="4294967292" r:id="rId1"/>
  <headerFooter>
    <oddFooter>Page &amp;P of &amp;N</oddFooter>
  </headerFooter>
  <colBreaks count="1" manualBreakCount="1">
    <brk id="11" max="1048575" man="1"/>
  </colBreaks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02EE3314B9D4F99CAED3AB03150ED" ma:contentTypeVersion="12" ma:contentTypeDescription="Create a new document." ma:contentTypeScope="" ma:versionID="99f39b2adc1f5827d57ef1bddd7efa0d">
  <xsd:schema xmlns:xsd="http://www.w3.org/2001/XMLSchema" xmlns:xs="http://www.w3.org/2001/XMLSchema" xmlns:p="http://schemas.microsoft.com/office/2006/metadata/properties" xmlns:ns2="0e4a7cd7-9c08-4f85-b6f1-aeecfa4fc993" xmlns:ns3="1d637215-6937-48a5-8974-77bb99fcf09c" targetNamespace="http://schemas.microsoft.com/office/2006/metadata/properties" ma:root="true" ma:fieldsID="ca401fdadb3ee4eb20a3a97d148eb4f7" ns2:_="" ns3:_="">
    <xsd:import namespace="0e4a7cd7-9c08-4f85-b6f1-aeecfa4fc993"/>
    <xsd:import namespace="1d637215-6937-48a5-8974-77bb99fcf0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a7cd7-9c08-4f85-b6f1-aeecfa4fc9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637215-6937-48a5-8974-77bb99fcf09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602EC7-F488-4699-9198-DDA2A31F7555}"/>
</file>

<file path=customXml/itemProps2.xml><?xml version="1.0" encoding="utf-8"?>
<ds:datastoreItem xmlns:ds="http://schemas.openxmlformats.org/officeDocument/2006/customXml" ds:itemID="{A1EC87F2-612B-4C15-86F2-1C542BD8ABFF}"/>
</file>

<file path=customXml/itemProps3.xml><?xml version="1.0" encoding="utf-8"?>
<ds:datastoreItem xmlns:ds="http://schemas.openxmlformats.org/officeDocument/2006/customXml" ds:itemID="{6EC088CA-9CB6-4290-AF7A-26142ED9CB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Testa Wine Imports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Wardzala</dc:creator>
  <cp:keywords/>
  <dc:description/>
  <cp:lastModifiedBy/>
  <cp:revision/>
  <dcterms:created xsi:type="dcterms:W3CDTF">2015-01-29T16:11:55Z</dcterms:created>
  <dcterms:modified xsi:type="dcterms:W3CDTF">2020-10-09T19:47:59Z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0x01010004E02EE3314B9D4F99CAED3AB03150ED</vt:lpwstr>
  </property>
</Properties>
</file>